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项目详细信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<sst xmlns="http://schemas.openxmlformats.org/spreadsheetml/2006/main" count="106" uniqueCount="79">
  <si>
    <t>三、项目详细信息</t>
  </si>
  <si>
    <t>项目1</t>
  </si>
  <si>
    <t>项目名称</t>
  </si>
  <si>
    <t>新都区中医医院三木院区新建项目</t>
  </si>
  <si>
    <t>项目类型</t>
  </si>
  <si>
    <t>社会事业</t>
  </si>
  <si>
    <t>本只专项债中用于该项目的金额</t>
  </si>
  <si>
    <t>0.4580亿</t>
  </si>
  <si>
    <t>项目简要描述</t>
  </si>
  <si>
    <t>本项目建设用地 51319.99 平方米，新建三木院区医疗综合楼、住院楼、感染楼、制剂中心等面积 103944 平方米(其中地上面积 70437 平方米，地下面积 33507 平方米)，新增中医类医院床位 600 床。项目建设院区道路长度约 1.731 公里、院区高压连接电力通道约 4.481 公里、配电综合管线(给水管网、雨水管网、污水管网、电力管网、通信管网)及地面停车场等配套工程，完善相关医疗设备和附属设施建设。</t>
  </si>
  <si>
    <t>项目建设期</t>
  </si>
  <si>
    <r>
      <rPr>
        <sz val="10"/>
        <color rgb="FF000000"/>
        <rFont val="Times New Roman"/>
        <charset val="134"/>
      </rPr>
      <t>2025</t>
    </r>
    <r>
      <rPr>
        <sz val="10"/>
        <color rgb="FF000000"/>
        <rFont val="宋体"/>
        <charset val="134"/>
      </rPr>
      <t>年7月</t>
    </r>
    <r>
      <rPr>
        <sz val="10"/>
        <color rgb="FF000000"/>
        <rFont val="Times New Roman"/>
        <charset val="134"/>
      </rPr>
      <t>-2028</t>
    </r>
    <r>
      <rPr>
        <sz val="10"/>
        <color rgb="FF000000"/>
        <rFont val="宋体"/>
        <charset val="134"/>
      </rPr>
      <t>年6月</t>
    </r>
  </si>
  <si>
    <t>项目运营期</t>
  </si>
  <si>
    <r>
      <rPr>
        <sz val="10"/>
        <color rgb="FF000000"/>
        <rFont val="Times New Roman"/>
        <charset val="134"/>
      </rPr>
      <t>2028</t>
    </r>
    <r>
      <rPr>
        <sz val="10"/>
        <color rgb="FF000000"/>
        <rFont val="宋体"/>
        <charset val="134"/>
      </rPr>
      <t>年7月</t>
    </r>
    <r>
      <rPr>
        <sz val="10"/>
        <color rgb="FF000000"/>
        <rFont val="Times New Roman"/>
        <charset val="134"/>
      </rPr>
      <t>-2056</t>
    </r>
    <r>
      <rPr>
        <sz val="10"/>
        <color rgb="FF000000"/>
        <rFont val="宋体"/>
        <charset val="134"/>
      </rPr>
      <t>年6月</t>
    </r>
  </si>
  <si>
    <t>债券存续期内项目总投资</t>
  </si>
  <si>
    <t>其中：不含专项债券的项目资本金</t>
  </si>
  <si>
    <r>
      <rPr>
        <sz val="10"/>
        <color rgb="FF000000"/>
        <rFont val="Times New Roman"/>
        <charset val="134"/>
      </rPr>
      <t>3.478443</t>
    </r>
    <r>
      <rPr>
        <sz val="10"/>
        <color rgb="FF000000"/>
        <rFont val="宋体"/>
        <charset val="134"/>
      </rPr>
      <t>亿</t>
    </r>
  </si>
  <si>
    <t>专项债券融资</t>
  </si>
  <si>
    <r>
      <rPr>
        <sz val="10"/>
        <color rgb="FF000000"/>
        <rFont val="Times New Roman"/>
        <charset val="134"/>
      </rPr>
      <t>13.6000</t>
    </r>
    <r>
      <rPr>
        <sz val="10"/>
        <color rgb="FF000000"/>
        <rFont val="宋体"/>
        <charset val="134"/>
      </rPr>
      <t>亿</t>
    </r>
  </si>
  <si>
    <t>其他债务融资</t>
  </si>
  <si>
    <r>
      <rPr>
        <sz val="10"/>
        <color rgb="FF000000"/>
        <rFont val="Times New Roman"/>
        <charset val="134"/>
      </rPr>
      <t>0.0000</t>
    </r>
    <r>
      <rPr>
        <sz val="10"/>
        <color rgb="FF000000"/>
        <rFont val="宋体"/>
        <charset val="134"/>
      </rPr>
      <t>亿</t>
    </r>
  </si>
  <si>
    <t>项目分年融资计划</t>
  </si>
  <si>
    <r>
      <rPr>
        <sz val="10"/>
        <color rgb="FF000000"/>
        <rFont val="Times New Roman"/>
        <charset val="134"/>
      </rPr>
      <t>2021</t>
    </r>
    <r>
      <rPr>
        <sz val="10"/>
        <color rgb="FF000000"/>
        <rFont val="宋体"/>
        <charset val="134"/>
      </rPr>
      <t>年及</t>
    </r>
  </si>
  <si>
    <r>
      <rPr>
        <sz val="10"/>
        <color rgb="FF000000"/>
        <rFont val="Times New Roman"/>
        <charset val="134"/>
      </rPr>
      <t>2022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</si>
  <si>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</si>
  <si>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</si>
  <si>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</si>
  <si>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</si>
  <si>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</si>
  <si>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</si>
  <si>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2029</t>
    </r>
    <r>
      <rPr>
        <sz val="10"/>
        <color rgb="FF000000"/>
        <rFont val="宋体"/>
        <charset val="134"/>
      </rPr>
      <t>年及</t>
    </r>
  </si>
  <si>
    <t>以前年度</t>
  </si>
  <si>
    <t>以后年度</t>
  </si>
  <si>
    <r>
      <rPr>
        <sz val="10"/>
        <color rgb="FF000000"/>
        <rFont val="Times New Roman"/>
        <charset val="134"/>
      </rPr>
      <t>5.4400</t>
    </r>
    <r>
      <rPr>
        <sz val="10"/>
        <color rgb="FF000000"/>
        <rFont val="宋体"/>
        <charset val="134"/>
      </rPr>
      <t>亿</t>
    </r>
  </si>
  <si>
    <r>
      <rPr>
        <sz val="10"/>
        <color rgb="FF000000"/>
        <rFont val="Times New Roman"/>
        <charset val="134"/>
      </rPr>
      <t>4.0800</t>
    </r>
    <r>
      <rPr>
        <sz val="10"/>
        <color rgb="FF000000"/>
        <rFont val="宋体"/>
        <charset val="134"/>
      </rPr>
      <t>亿</t>
    </r>
  </si>
  <si>
    <t>项目总收益</t>
  </si>
  <si>
    <t>债券存续期内项目分年收益</t>
  </si>
  <si>
    <r>
      <rPr>
        <sz val="10"/>
        <color rgb="FF000000"/>
        <rFont val="Times New Roman"/>
        <charset val="134"/>
      </rPr>
      <t>2029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</si>
  <si>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</si>
  <si>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</si>
  <si>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</si>
  <si>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</si>
  <si>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</si>
  <si>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</si>
  <si>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</si>
  <si>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</si>
  <si>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</si>
  <si>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2039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</si>
  <si>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</si>
  <si>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</si>
  <si>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</si>
  <si>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</si>
  <si>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</si>
  <si>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</si>
  <si>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</si>
  <si>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2047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</si>
  <si>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2048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</si>
  <si>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2049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</si>
  <si>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2050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</si>
  <si>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2051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</si>
  <si>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2052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</si>
  <si>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2053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</si>
  <si>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2054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</si>
  <si>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2055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</si>
  <si>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2056</t>
    </r>
    <r>
      <rPr>
        <sz val="10"/>
        <color rgb="FF000000"/>
        <rFont val="宋体"/>
        <charset val="134"/>
      </rPr>
      <t>年</t>
    </r>
  </si>
  <si>
    <r>
      <rPr>
        <sz val="10"/>
        <color rgb="FF000000"/>
        <rFont val="Times New Roman"/>
        <charset val="134"/>
      </rPr>
      <t>2057</t>
    </r>
    <r>
      <rPr>
        <sz val="10"/>
        <color rgb="FF000000"/>
        <rFont val="宋体"/>
        <charset val="134"/>
      </rPr>
      <t>年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</si>
  <si>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项目总投资</t>
    </r>
  </si>
  <si>
    <t>项目总债务融资本息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</si>
  <si>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项目总债务融资本息</t>
    </r>
  </si>
  <si>
    <t>项目总债务融资本金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</si>
  <si>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项目总债务融资本金</t>
    </r>
  </si>
  <si>
    <t>项目总地方债券融资本息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</si>
  <si>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项目总地方债券融资本息</t>
    </r>
  </si>
  <si>
    <t>项目总地方债券融资本金</t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</si>
  <si>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项目总地方债券融资本金</t>
    </r>
  </si>
  <si>
    <t>项目收益预测依据</t>
  </si>
  <si>
    <t>根据业主单位以往营业报表数据进行测算</t>
  </si>
  <si>
    <r>
      <rPr>
        <sz val="10"/>
        <color rgb="FF000000"/>
        <rFont val="宋体"/>
        <charset val="134"/>
      </rPr>
      <t>注：</t>
    </r>
    <r>
      <rPr>
        <sz val="10"/>
        <color rgb="FF000000"/>
        <rFont val="Times New Roman"/>
        <charset val="134"/>
      </rPr>
      <t>1.</t>
    </r>
    <r>
      <rPr>
        <sz val="10"/>
        <color rgb="FF000000"/>
        <rFont val="宋体"/>
        <charset val="134"/>
      </rPr>
      <t>本表中项目总收益指的是债券存续期内的项目总收益。</t>
    </r>
  </si>
  <si>
    <r>
      <rPr>
        <sz val="10"/>
        <color rgb="FF000000"/>
        <rFont val="Times New Roman"/>
        <charset val="134"/>
      </rPr>
      <t xml:space="preserve">    2.</t>
    </r>
    <r>
      <rPr>
        <sz val="10"/>
        <color rgb="FF000000"/>
        <rFont val="宋体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</si>
</sst>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_ "/>
  </numFmts>
  <fonts count="26"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/>
      <right style="medium">
        <color auto="1"/>
      </right>
      <top style="medium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6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/>
  </cellStyleXfs>
  <cellXfs count="59">
    <xf numFmtId="0" fontId="0" fillId="0" borderId="0" xfId="0">
      <alignment vertical="center"/>
    </xf>
    <xf numFmtId="0" fontId="0" fillId="0" borderId="0" xfId="50"/>
    <xf numFmtId="0" fontId="1" fillId="0" borderId="0" xfId="49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176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zoomScale="87" zoomScaleNormal="87" workbookViewId="0">
      <selection activeCell="A1" sqref="A1:L34"/>
    </sheetView>
  </sheetViews>
  <sheetFormatPr defaultColWidth="8.94166666666667" defaultRowHeight="14.25"/>
  <cols>
    <col min="1" max="1" width="15.5" customWidth="1"/>
    <col min="3" max="3" width="20.25" customWidth="1"/>
    <col min="4" max="4" width="18.25" customWidth="1"/>
    <col min="12" max="12" width="14.6916666666667" customWidth="1"/>
    <col min="13" max="13" width="10.5666666666667" customWidth="1"/>
  </cols>
  <sheetData>
    <row r="1" s="1" customFormat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1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" spans="1:12">
      <c r="A3" s="3" t="s">
        <v>2</v>
      </c>
      <c r="B3" s="4"/>
      <c r="C3" s="5"/>
      <c r="D3" s="6" t="s">
        <v>3</v>
      </c>
      <c r="E3" s="7"/>
      <c r="F3" s="7"/>
      <c r="G3" s="7"/>
      <c r="H3" s="7"/>
      <c r="I3" s="7"/>
      <c r="J3" s="7"/>
      <c r="K3" s="7"/>
      <c r="L3" s="22"/>
    </row>
    <row r="4" ht="15" spans="1:12">
      <c r="A4" s="8" t="s">
        <v>4</v>
      </c>
      <c r="B4" s="9"/>
      <c r="C4" s="10"/>
      <c r="D4" s="11" t="s">
        <v>5</v>
      </c>
      <c r="E4" s="12"/>
      <c r="F4" s="12"/>
      <c r="G4" s="12"/>
      <c r="H4" s="12"/>
      <c r="I4" s="12"/>
      <c r="J4" s="12"/>
      <c r="K4" s="12"/>
      <c r="L4" s="51"/>
    </row>
    <row r="5" ht="15" spans="1:12">
      <c r="A5" s="13" t="s">
        <v>6</v>
      </c>
      <c r="B5" s="14"/>
      <c r="C5" s="15"/>
      <c r="D5" s="6" t="s">
        <v>7</v>
      </c>
      <c r="E5" s="16"/>
      <c r="F5" s="16"/>
      <c r="G5" s="16"/>
      <c r="H5" s="16"/>
      <c r="I5" s="16"/>
      <c r="J5" s="16"/>
      <c r="K5" s="16"/>
      <c r="L5" s="52"/>
    </row>
    <row r="6" ht="70.5" customHeight="1" spans="1:12">
      <c r="A6" s="3" t="s">
        <v>8</v>
      </c>
      <c r="B6" s="4"/>
      <c r="C6" s="5"/>
      <c r="D6" s="17" t="s">
        <v>9</v>
      </c>
      <c r="E6" s="18"/>
      <c r="F6" s="18"/>
      <c r="G6" s="18"/>
      <c r="H6" s="18"/>
      <c r="I6" s="18"/>
      <c r="J6" s="18"/>
      <c r="K6" s="18"/>
      <c r="L6" s="53"/>
    </row>
    <row r="7" ht="15" spans="1:12">
      <c r="A7" s="3" t="s">
        <v>10</v>
      </c>
      <c r="B7" s="4"/>
      <c r="C7" s="5"/>
      <c r="D7" s="19" t="s">
        <v>11</v>
      </c>
      <c r="E7" s="16"/>
      <c r="F7" s="16"/>
      <c r="G7" s="16"/>
      <c r="H7" s="16"/>
      <c r="I7" s="16"/>
      <c r="J7" s="16"/>
      <c r="K7" s="16"/>
      <c r="L7" s="52"/>
    </row>
    <row r="8" ht="15" spans="1:12">
      <c r="A8" s="3" t="s">
        <v>12</v>
      </c>
      <c r="B8" s="4"/>
      <c r="C8" s="5"/>
      <c r="D8" s="19" t="s">
        <v>13</v>
      </c>
      <c r="E8" s="16"/>
      <c r="F8" s="16"/>
      <c r="G8" s="16"/>
      <c r="H8" s="16"/>
      <c r="I8" s="16"/>
      <c r="J8" s="16"/>
      <c r="K8" s="16"/>
      <c r="L8" s="52"/>
    </row>
    <row r="9" ht="15" spans="1:12">
      <c r="A9" s="3" t="s">
        <v>14</v>
      </c>
      <c r="B9" s="4"/>
      <c r="C9" s="5"/>
      <c r="D9" s="20">
        <v>17.708443</v>
      </c>
      <c r="E9" s="21"/>
      <c r="F9" s="21"/>
      <c r="G9" s="21"/>
      <c r="H9" s="21"/>
      <c r="I9" s="21"/>
      <c r="J9" s="21"/>
      <c r="K9" s="21"/>
      <c r="L9" s="54"/>
    </row>
    <row r="10" ht="15" spans="1:12">
      <c r="A10" s="6" t="s">
        <v>15</v>
      </c>
      <c r="B10" s="7"/>
      <c r="C10" s="22"/>
      <c r="D10" s="19" t="s">
        <v>16</v>
      </c>
      <c r="E10" s="16"/>
      <c r="F10" s="16"/>
      <c r="G10" s="16"/>
      <c r="H10" s="16"/>
      <c r="I10" s="16"/>
      <c r="J10" s="16"/>
      <c r="K10" s="16"/>
      <c r="L10" s="52"/>
    </row>
    <row r="11" ht="15" spans="1:12">
      <c r="A11" s="6" t="s">
        <v>17</v>
      </c>
      <c r="B11" s="7"/>
      <c r="C11" s="22"/>
      <c r="D11" s="19" t="s">
        <v>18</v>
      </c>
      <c r="E11" s="16"/>
      <c r="F11" s="16"/>
      <c r="G11" s="16"/>
      <c r="H11" s="16"/>
      <c r="I11" s="16"/>
      <c r="J11" s="16"/>
      <c r="K11" s="16"/>
      <c r="L11" s="52"/>
    </row>
    <row r="12" ht="15" spans="1:12">
      <c r="A12" s="6" t="s">
        <v>19</v>
      </c>
      <c r="B12" s="7"/>
      <c r="C12" s="22"/>
      <c r="D12" s="19" t="s">
        <v>20</v>
      </c>
      <c r="E12" s="16"/>
      <c r="F12" s="16"/>
      <c r="G12" s="16"/>
      <c r="H12" s="16"/>
      <c r="I12" s="16"/>
      <c r="J12" s="16"/>
      <c r="K12" s="16"/>
      <c r="L12" s="52"/>
    </row>
    <row r="13" ht="15" spans="1:12">
      <c r="A13" s="6" t="s">
        <v>21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22"/>
    </row>
    <row r="14" spans="1:12">
      <c r="A14" s="23"/>
      <c r="B14" s="24"/>
      <c r="C14" s="25"/>
      <c r="D14" s="26" t="s">
        <v>22</v>
      </c>
      <c r="E14" s="27" t="s">
        <v>23</v>
      </c>
      <c r="F14" s="27" t="s">
        <v>24</v>
      </c>
      <c r="G14" s="27" t="s">
        <v>25</v>
      </c>
      <c r="H14" s="27" t="s">
        <v>26</v>
      </c>
      <c r="I14" s="27" t="s">
        <v>27</v>
      </c>
      <c r="J14" s="27" t="s">
        <v>28</v>
      </c>
      <c r="K14" s="27" t="s">
        <v>29</v>
      </c>
      <c r="L14" s="26" t="s">
        <v>30</v>
      </c>
    </row>
    <row r="15" ht="15" spans="1:12">
      <c r="A15" s="28"/>
      <c r="B15" s="29"/>
      <c r="C15" s="30"/>
      <c r="D15" s="31" t="s">
        <v>31</v>
      </c>
      <c r="E15" s="32"/>
      <c r="F15" s="32"/>
      <c r="G15" s="32"/>
      <c r="H15" s="32"/>
      <c r="I15" s="32"/>
      <c r="J15" s="32"/>
      <c r="K15" s="32"/>
      <c r="L15" s="31" t="s">
        <v>32</v>
      </c>
    </row>
    <row r="16" ht="15" spans="1:12">
      <c r="A16" s="6" t="s">
        <v>17</v>
      </c>
      <c r="B16" s="7"/>
      <c r="C16" s="22"/>
      <c r="D16" s="33" t="s">
        <v>20</v>
      </c>
      <c r="E16" s="33" t="s">
        <v>20</v>
      </c>
      <c r="F16" s="33" t="s">
        <v>20</v>
      </c>
      <c r="G16" s="33" t="s">
        <v>20</v>
      </c>
      <c r="H16" s="33" t="s">
        <v>33</v>
      </c>
      <c r="I16" s="33" t="s">
        <v>34</v>
      </c>
      <c r="J16" s="33" t="s">
        <v>34</v>
      </c>
      <c r="K16" s="33" t="s">
        <v>20</v>
      </c>
      <c r="L16" s="38" t="s">
        <v>20</v>
      </c>
    </row>
    <row r="17" ht="15" spans="1:12">
      <c r="A17" s="6" t="s">
        <v>19</v>
      </c>
      <c r="B17" s="7"/>
      <c r="C17" s="22"/>
      <c r="D17" s="33" t="s">
        <v>20</v>
      </c>
      <c r="E17" s="33" t="s">
        <v>20</v>
      </c>
      <c r="F17" s="33" t="s">
        <v>20</v>
      </c>
      <c r="G17" s="33" t="s">
        <v>20</v>
      </c>
      <c r="H17" s="33" t="s">
        <v>20</v>
      </c>
      <c r="I17" s="33" t="s">
        <v>20</v>
      </c>
      <c r="J17" s="33" t="s">
        <v>20</v>
      </c>
      <c r="K17" s="33" t="s">
        <v>20</v>
      </c>
      <c r="L17" s="38" t="s">
        <v>20</v>
      </c>
    </row>
    <row r="18" ht="15" spans="1:12">
      <c r="A18" s="34"/>
      <c r="B18" s="35"/>
      <c r="C18" s="35"/>
      <c r="D18" s="36"/>
      <c r="E18" s="35"/>
      <c r="F18" s="35"/>
      <c r="G18" s="35"/>
      <c r="H18" s="35"/>
      <c r="I18" s="35"/>
      <c r="J18" s="35"/>
      <c r="K18" s="35"/>
      <c r="L18" s="35"/>
    </row>
    <row r="19" ht="15" spans="1:12">
      <c r="A19" s="3" t="s">
        <v>35</v>
      </c>
      <c r="B19" s="4"/>
      <c r="C19" s="5"/>
      <c r="D19" s="20">
        <f>SUM(A21:L26)</f>
        <v>48.1595</v>
      </c>
      <c r="E19" s="21"/>
      <c r="F19" s="21"/>
      <c r="G19" s="21"/>
      <c r="H19" s="21"/>
      <c r="I19" s="21"/>
      <c r="J19" s="21"/>
      <c r="K19" s="21"/>
      <c r="L19" s="54"/>
    </row>
    <row r="20" ht="15" spans="1:12">
      <c r="A20" s="6" t="s">
        <v>36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22"/>
    </row>
    <row r="21" ht="15" spans="1:12">
      <c r="A21" s="32" t="s">
        <v>23</v>
      </c>
      <c r="B21" s="37">
        <v>0</v>
      </c>
      <c r="C21" s="38" t="s">
        <v>24</v>
      </c>
      <c r="D21" s="37" t="s">
        <v>20</v>
      </c>
      <c r="E21" s="38" t="s">
        <v>25</v>
      </c>
      <c r="F21" s="37" t="s">
        <v>20</v>
      </c>
      <c r="G21" s="38" t="s">
        <v>26</v>
      </c>
      <c r="H21" s="37">
        <v>0</v>
      </c>
      <c r="I21" s="38" t="s">
        <v>27</v>
      </c>
      <c r="J21" s="37">
        <v>0</v>
      </c>
      <c r="K21" s="38" t="s">
        <v>28</v>
      </c>
      <c r="L21" s="37">
        <v>0</v>
      </c>
    </row>
    <row r="22" ht="15" spans="1:12">
      <c r="A22" s="32" t="s">
        <v>29</v>
      </c>
      <c r="B22" s="37">
        <v>0.8463</v>
      </c>
      <c r="C22" s="38" t="s">
        <v>37</v>
      </c>
      <c r="D22" s="37">
        <v>0.9294</v>
      </c>
      <c r="E22" s="38" t="s">
        <v>38</v>
      </c>
      <c r="F22" s="37">
        <v>1.0141</v>
      </c>
      <c r="G22" s="38" t="s">
        <v>39</v>
      </c>
      <c r="H22" s="37">
        <v>1.158</v>
      </c>
      <c r="I22" s="38" t="s">
        <v>40</v>
      </c>
      <c r="J22" s="37">
        <v>1.2503</v>
      </c>
      <c r="K22" s="38" t="s">
        <v>41</v>
      </c>
      <c r="L22" s="37">
        <v>1.2637</v>
      </c>
    </row>
    <row r="23" ht="15" spans="1:12">
      <c r="A23" s="32" t="s">
        <v>42</v>
      </c>
      <c r="B23" s="37">
        <v>1.3431</v>
      </c>
      <c r="C23" s="38" t="s">
        <v>43</v>
      </c>
      <c r="D23" s="37">
        <v>1.3567</v>
      </c>
      <c r="E23" s="38" t="s">
        <v>44</v>
      </c>
      <c r="F23" s="37">
        <v>1.3704</v>
      </c>
      <c r="G23" s="38" t="s">
        <v>45</v>
      </c>
      <c r="H23" s="37">
        <v>1.4587</v>
      </c>
      <c r="I23" s="38" t="s">
        <v>46</v>
      </c>
      <c r="J23" s="37">
        <v>1.4788</v>
      </c>
      <c r="K23" s="38" t="s">
        <v>47</v>
      </c>
      <c r="L23" s="37">
        <v>1.4936</v>
      </c>
    </row>
    <row r="24" ht="15" spans="1:12">
      <c r="A24" s="32" t="s">
        <v>48</v>
      </c>
      <c r="B24" s="37">
        <v>1.5872</v>
      </c>
      <c r="C24" s="38" t="s">
        <v>49</v>
      </c>
      <c r="D24" s="37">
        <v>1.6031</v>
      </c>
      <c r="E24" s="38" t="s">
        <v>50</v>
      </c>
      <c r="F24" s="37">
        <v>1.6192</v>
      </c>
      <c r="G24" s="38" t="s">
        <v>51</v>
      </c>
      <c r="H24" s="37">
        <v>1.7205</v>
      </c>
      <c r="I24" s="38" t="s">
        <v>52</v>
      </c>
      <c r="J24" s="37">
        <v>1.7377</v>
      </c>
      <c r="K24" s="38" t="s">
        <v>53</v>
      </c>
      <c r="L24" s="37">
        <v>1.755</v>
      </c>
    </row>
    <row r="25" ht="15" spans="1:12">
      <c r="A25" s="32" t="s">
        <v>54</v>
      </c>
      <c r="B25" s="37">
        <v>1.8646</v>
      </c>
      <c r="C25" s="38" t="s">
        <v>55</v>
      </c>
      <c r="D25" s="37">
        <v>1.8832</v>
      </c>
      <c r="E25" s="38" t="s">
        <v>56</v>
      </c>
      <c r="F25" s="37">
        <v>1.902</v>
      </c>
      <c r="G25" s="38" t="s">
        <v>57</v>
      </c>
      <c r="H25" s="37">
        <v>2.0206</v>
      </c>
      <c r="I25" s="38" t="s">
        <v>58</v>
      </c>
      <c r="J25" s="37">
        <v>2.0407</v>
      </c>
      <c r="K25" s="38" t="s">
        <v>59</v>
      </c>
      <c r="L25" s="37">
        <v>2.0611</v>
      </c>
    </row>
    <row r="26" ht="15" spans="1:12">
      <c r="A26" s="32" t="s">
        <v>60</v>
      </c>
      <c r="B26" s="37">
        <v>2.1894</v>
      </c>
      <c r="C26" s="38" t="s">
        <v>61</v>
      </c>
      <c r="D26" s="37">
        <v>2.2112</v>
      </c>
      <c r="E26" s="38" t="s">
        <v>62</v>
      </c>
      <c r="F26" s="37">
        <v>2.2332</v>
      </c>
      <c r="G26" s="38" t="s">
        <v>63</v>
      </c>
      <c r="H26" s="37">
        <v>2.3721</v>
      </c>
      <c r="I26" s="38" t="s">
        <v>64</v>
      </c>
      <c r="J26" s="37">
        <v>2.3956</v>
      </c>
      <c r="K26" s="38" t="s">
        <v>65</v>
      </c>
      <c r="L26" s="37"/>
    </row>
    <row r="27" ht="15" spans="1:12">
      <c r="A27" s="39"/>
      <c r="B27" s="40"/>
      <c r="C27" s="40"/>
      <c r="D27" s="40"/>
      <c r="E27" s="40"/>
      <c r="F27" s="41" t="s">
        <v>66</v>
      </c>
      <c r="G27" s="42"/>
      <c r="H27" s="42"/>
      <c r="I27" s="42"/>
      <c r="J27" s="43"/>
      <c r="K27" s="55">
        <f>D19/D9</f>
        <v>2.71957845192827</v>
      </c>
      <c r="L27" s="56"/>
    </row>
    <row r="28" ht="15" spans="1:12">
      <c r="A28" s="41" t="s">
        <v>67</v>
      </c>
      <c r="B28" s="42"/>
      <c r="C28" s="43"/>
      <c r="D28" s="44">
        <v>27.88</v>
      </c>
      <c r="E28" s="45"/>
      <c r="F28" s="46" t="s">
        <v>68</v>
      </c>
      <c r="G28" s="42"/>
      <c r="H28" s="42"/>
      <c r="I28" s="42"/>
      <c r="J28" s="43"/>
      <c r="K28" s="55">
        <v>1.25</v>
      </c>
      <c r="L28" s="56"/>
    </row>
    <row r="29" ht="15" spans="1:12">
      <c r="A29" s="41" t="s">
        <v>69</v>
      </c>
      <c r="B29" s="42"/>
      <c r="C29" s="43"/>
      <c r="D29" s="44">
        <v>13.6</v>
      </c>
      <c r="E29" s="45"/>
      <c r="F29" s="46" t="s">
        <v>70</v>
      </c>
      <c r="G29" s="42"/>
      <c r="H29" s="42"/>
      <c r="I29" s="42"/>
      <c r="J29" s="43"/>
      <c r="K29" s="55">
        <f>D19/D29</f>
        <v>3.54113970588235</v>
      </c>
      <c r="L29" s="56"/>
    </row>
    <row r="30" ht="15" spans="1:12">
      <c r="A30" s="41" t="s">
        <v>71</v>
      </c>
      <c r="B30" s="42"/>
      <c r="C30" s="43"/>
      <c r="D30" s="44">
        <v>27.88</v>
      </c>
      <c r="E30" s="45"/>
      <c r="F30" s="46" t="s">
        <v>72</v>
      </c>
      <c r="G30" s="42"/>
      <c r="H30" s="42"/>
      <c r="I30" s="42"/>
      <c r="J30" s="43"/>
      <c r="K30" s="55">
        <v>1.25</v>
      </c>
      <c r="L30" s="56"/>
    </row>
    <row r="31" ht="15" spans="1:12">
      <c r="A31" s="41" t="s">
        <v>73</v>
      </c>
      <c r="B31" s="42"/>
      <c r="C31" s="43"/>
      <c r="D31" s="44">
        <v>13.6</v>
      </c>
      <c r="E31" s="45"/>
      <c r="F31" s="46" t="s">
        <v>74</v>
      </c>
      <c r="G31" s="42"/>
      <c r="H31" s="42"/>
      <c r="I31" s="42"/>
      <c r="J31" s="43"/>
      <c r="K31" s="55">
        <f>D19/D31</f>
        <v>3.54113970588235</v>
      </c>
      <c r="L31" s="56"/>
    </row>
    <row r="32" ht="39" customHeight="1" spans="1:12">
      <c r="A32" s="3" t="s">
        <v>75</v>
      </c>
      <c r="B32" s="5"/>
      <c r="C32" s="17" t="s">
        <v>76</v>
      </c>
      <c r="D32" s="18"/>
      <c r="E32" s="18"/>
      <c r="F32" s="18"/>
      <c r="G32" s="18"/>
      <c r="H32" s="18"/>
      <c r="I32" s="18"/>
      <c r="J32" s="18"/>
      <c r="K32" s="18"/>
      <c r="L32" s="53"/>
    </row>
    <row r="33" spans="1:12">
      <c r="A33" s="47" t="s">
        <v>77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57"/>
    </row>
    <row r="34" ht="15" spans="1:12">
      <c r="A34" s="49" t="s">
        <v>78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8"/>
    </row>
  </sheetData>
  <protectedRanges>
    <protectedRange sqref="A2" name="区域3"/>
  </protectedRanges>
  <mergeCells count="56"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8:C8"/>
    <mergeCell ref="D8:L8"/>
    <mergeCell ref="A9:C9"/>
    <mergeCell ref="D9:L9"/>
    <mergeCell ref="A10:C10"/>
    <mergeCell ref="D10:L10"/>
    <mergeCell ref="A11:C11"/>
    <mergeCell ref="D11:L11"/>
    <mergeCell ref="A12:C12"/>
    <mergeCell ref="D12:L12"/>
    <mergeCell ref="A13:L13"/>
    <mergeCell ref="A16:C16"/>
    <mergeCell ref="A17:C17"/>
    <mergeCell ref="A19:C19"/>
    <mergeCell ref="D19:L19"/>
    <mergeCell ref="A20:L20"/>
    <mergeCell ref="F27:J27"/>
    <mergeCell ref="K27:L27"/>
    <mergeCell ref="A28:C28"/>
    <mergeCell ref="D28:E28"/>
    <mergeCell ref="F28:J28"/>
    <mergeCell ref="K28:L28"/>
    <mergeCell ref="A29:C29"/>
    <mergeCell ref="D29:E29"/>
    <mergeCell ref="F29:J29"/>
    <mergeCell ref="K29:L29"/>
    <mergeCell ref="A30:C30"/>
    <mergeCell ref="D30:E30"/>
    <mergeCell ref="F30:J30"/>
    <mergeCell ref="K30:L30"/>
    <mergeCell ref="A31:C31"/>
    <mergeCell ref="D31:E31"/>
    <mergeCell ref="F31:J31"/>
    <mergeCell ref="K31:L31"/>
    <mergeCell ref="A32:B32"/>
    <mergeCell ref="C32:L32"/>
    <mergeCell ref="A33:L33"/>
    <mergeCell ref="A34:L34"/>
    <mergeCell ref="E14:E15"/>
    <mergeCell ref="F14:F15"/>
    <mergeCell ref="G14:G15"/>
    <mergeCell ref="H14:H15"/>
    <mergeCell ref="I14:I15"/>
    <mergeCell ref="J14:J15"/>
    <mergeCell ref="K14:K15"/>
    <mergeCell ref="A14:C15"/>
  </mergeCells>
  <pageMargins left="0.25" right="0.25" top="0.75" bottom="0.75" header="0.298611111111111" footer="0.298611111111111"/>
  <pageSetup paperSize="9" scale="79" fitToWidth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>
    <arrUserId title="区域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14xs</dc:creator>
  <cp:lastModifiedBy>李桃蓉</cp:lastModifiedBy>
  <dcterms:created xsi:type="dcterms:W3CDTF">2020-07-15T02:31:00Z</dcterms:created>
  <dcterms:modified xsi:type="dcterms:W3CDTF">2025-12-17T07:18:17Z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A794D8589394436E96EECCEDF0F628E5_13</vt:lpwstr>
  </property>
  <property fmtid="{D5CDD505-2E9C-101B-9397-08002B2CF9AE}" pid="4" name="EM_Doc_Temp_ID">
    <vt:lpwstr>99c87fd2</vt:lpwstr>
  </property>
  <property fmtid="{D5CDD505-2E9C-101B-9397-08002B2CF9AE}" pid="5" name="CalculationRule">
    <vt:i4>0</vt:i4>
  </property>
</Properties>
</file>